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/>
  <c r="E3" i="1" s="1"/>
  <c r="D12" i="1"/>
  <c r="D3" i="1" s="1"/>
  <c r="C12" i="1"/>
  <c r="C3" i="1"/>
  <c r="B3" i="1"/>
  <c r="E4" i="1"/>
  <c r="D4" i="1"/>
  <c r="C4" i="1"/>
  <c r="B4" i="1"/>
  <c r="F18" i="1"/>
  <c r="F17" i="1"/>
  <c r="F16" i="1"/>
  <c r="F15" i="1"/>
  <c r="F7" i="1"/>
  <c r="F6" i="1"/>
  <c r="F5" i="1"/>
  <c r="E7" i="1"/>
  <c r="E6" i="1"/>
  <c r="E5" i="1"/>
  <c r="F4" i="1" l="1"/>
  <c r="F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<sst xmlns="http://schemas.openxmlformats.org/spreadsheetml/2006/main" count="27" uniqueCount="27">
  <si>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</si>
  <si>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</si>
  <si>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</si>
  <si>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</si>
  <si>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</si>
  <si>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</si>
  <si>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</si>
  <si>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</si>
  <si>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</si>
  <si>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</si>
  <si>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</si>
  <si>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</si>
  <si>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</si>
  <si>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</si>
  <si>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</si>
  <si>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</si>
  <si>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</si>
  <si>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</si>
  <si>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</si>
  <si>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</si>
  <si>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</si>
  <si>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</si>
  <si>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</si>
  <si>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</si>
  <si>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</si>
  <si>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</si>
  <si>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TECNOLÓGICO SUPERIOR DE PURÍSIMA DEL RINCÓN
Estado Analítico del Activo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</si>
</sst>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609595</xdr:colOff>
      <xdr:row>27</xdr:row>
      <xdr:rowOff>104775</xdr:rowOff>
    </xdr:from>
    <xdr:to>
      <xdr:col>5</xdr:col>
      <xdr:colOff>43529</xdr:colOff>
      <xdr:row>34</xdr:row>
      <xdr:rowOff>83837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59A2865-ADF0-4A86-B85D-1469D5BEA943}"/>
            </a:ext>
          </a:extLst>
        </xdr:cNvPr>
        <xdr:cNvSpPr txBox="1"/>
      </xdr:nvSpPr>
      <xdr:spPr>
        <a:xfrm>
          <a:off x="5562595" y="4410075"/>
          <a:ext cx="3005809" cy="979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27</xdr:row>
      <xdr:rowOff>114300</xdr:rowOff>
    </xdr:from>
    <xdr:to>
      <xdr:col>0</xdr:col>
      <xdr:colOff>3457575</xdr:colOff>
      <xdr:row>34</xdr:row>
      <xdr:rowOff>93362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59A2865-ADF0-4A86-B85D-1469D5BEA943}"/>
            </a:ext>
          </a:extLst>
        </xdr:cNvPr>
        <xdr:cNvSpPr txBox="1"/>
      </xdr:nvSpPr>
      <xdr:spPr>
        <a:xfrm>
          <a:off x="0" y="4419600"/>
          <a:ext cx="3457575" cy="979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Dra.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Mirna Ireri Sánchez Gómez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184738725.88999999</v>
      </c>
      <c r="C3" s="6">
        <f t="shared" ref="C3:E3" si="0">+C4+C12</f>
        <v>121474594.36999999</v>
      </c>
      <c r="D3" s="6">
        <f t="shared" si="0"/>
        <v>131359152.18000001</v>
      </c>
      <c r="E3" s="6">
        <f t="shared" si="0"/>
        <v>174854168.03999999</v>
      </c>
      <c r="F3" s="6">
        <f t="shared" ref="F3" si="1">+F4+F12</f>
        <v>-9884557.8100000098</v>
      </c>
    </row>
    <row r="4" spans="1:6" x14ac:dyDescent="0.2">
      <c r="A4" s="7" t="s">
        <v>4</v>
      </c>
      <c r="B4" s="6">
        <f>SUM(B5:B11)</f>
        <v>40893700.770000003</v>
      </c>
      <c r="C4" s="6">
        <f t="shared" ref="C4:E4" si="2">SUM(C5:C11)</f>
        <v>120262870.63</v>
      </c>
      <c r="D4" s="6">
        <f t="shared" si="2"/>
        <v>127353417.98</v>
      </c>
      <c r="E4" s="6">
        <f t="shared" si="2"/>
        <v>33803153.419999994</v>
      </c>
      <c r="F4" s="6">
        <f t="shared" ref="F4" si="3">+F5+F6+F7</f>
        <v>-7090547.3500000108</v>
      </c>
    </row>
    <row r="5" spans="1:6" x14ac:dyDescent="0.2">
      <c r="A5" s="8" t="s">
        <v>5</v>
      </c>
      <c r="B5" s="9">
        <v>13878282.49</v>
      </c>
      <c r="C5" s="9">
        <v>62218563.329999998</v>
      </c>
      <c r="D5" s="9">
        <v>68250386.609999999</v>
      </c>
      <c r="E5" s="9">
        <f>+B5+C5-D5</f>
        <v>7846459.2099999934</v>
      </c>
      <c r="F5" s="9">
        <f>+E5-B5</f>
        <v>-6031823.2800000068</v>
      </c>
    </row>
    <row r="6" spans="1:6" x14ac:dyDescent="0.2">
      <c r="A6" s="8" t="s">
        <v>6</v>
      </c>
      <c r="B6" s="9">
        <v>20538515.170000002</v>
      </c>
      <c r="C6" s="9">
        <v>57878584.159999996</v>
      </c>
      <c r="D6" s="9">
        <v>57875579.5</v>
      </c>
      <c r="E6" s="9">
        <f t="shared" ref="E6:E7" si="4">+B6+C6-D6</f>
        <v>20541519.829999998</v>
      </c>
      <c r="F6" s="9">
        <f t="shared" ref="F6:F7" si="5">+E6-B6</f>
        <v>3004.6599999964237</v>
      </c>
    </row>
    <row r="7" spans="1:6" x14ac:dyDescent="0.2">
      <c r="A7" s="8" t="s">
        <v>7</v>
      </c>
      <c r="B7" s="9">
        <v>6476903.1100000003</v>
      </c>
      <c r="C7" s="9">
        <v>165723.14000000001</v>
      </c>
      <c r="D7" s="9">
        <v>1227451.8700000001</v>
      </c>
      <c r="E7" s="9">
        <f t="shared" si="4"/>
        <v>5415174.3799999999</v>
      </c>
      <c r="F7" s="9">
        <f t="shared" si="5"/>
        <v>-1061728.7300000004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7" t="s">
        <v>10</v>
      </c>
      <c r="B12" s="6">
        <v>143845025.11999997</v>
      </c>
      <c r="C12" s="6">
        <f>SUM(C13:C19)</f>
        <v>1211723.74</v>
      </c>
      <c r="D12" s="6">
        <f>SUM(D13:D19)</f>
        <v>4005734.2</v>
      </c>
      <c r="E12" s="6">
        <f>SUM(E13:E18)</f>
        <v>141051014.62</v>
      </c>
      <c r="F12" s="6">
        <f>SUM(F13:F18)</f>
        <v>-2794010.459999999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8" t="s">
        <v>13</v>
      </c>
      <c r="B15" s="10">
        <v>128494005.31999999</v>
      </c>
      <c r="C15" s="10">
        <v>0</v>
      </c>
      <c r="D15" s="10">
        <v>0</v>
      </c>
      <c r="E15" s="10">
        <v>128494005.31999999</v>
      </c>
      <c r="F15" s="9">
        <f t="shared" ref="F15:F18" si="6">+E15-B15</f>
        <v>0</v>
      </c>
    </row>
    <row r="16" spans="1:6" x14ac:dyDescent="0.2">
      <c r="A16" s="8" t="s">
        <v>14</v>
      </c>
      <c r="B16" s="9">
        <v>25462859.129999999</v>
      </c>
      <c r="C16" s="9">
        <v>1211723.74</v>
      </c>
      <c r="D16" s="9">
        <v>0</v>
      </c>
      <c r="E16" s="9">
        <v>26674582.870000001</v>
      </c>
      <c r="F16" s="9">
        <f t="shared" si="6"/>
        <v>1211723.7400000021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6"/>
        <v>0</v>
      </c>
    </row>
    <row r="18" spans="1:6" x14ac:dyDescent="0.2">
      <c r="A18" s="8" t="s">
        <v>16</v>
      </c>
      <c r="B18" s="9">
        <v>-10111839.369999999</v>
      </c>
      <c r="C18" s="9">
        <v>0</v>
      </c>
      <c r="D18" s="9">
        <v>4005734.2</v>
      </c>
      <c r="E18" s="9">
        <v>-14117573.57</v>
      </c>
      <c r="F18" s="9">
        <f t="shared" si="6"/>
        <v>-4005734.2000000011</v>
      </c>
    </row>
    <row r="19" spans="1:6" x14ac:dyDescent="0.2">
      <c r="A19" s="8" t="s">
        <v>17</v>
      </c>
      <c r="B19" s="9">
        <v>0.04</v>
      </c>
      <c r="C19" s="9">
        <v>0</v>
      </c>
      <c r="D19" s="9">
        <v>0</v>
      </c>
      <c r="E19" s="9">
        <v>0.04</v>
      </c>
      <c r="F19" s="9"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2021-10-22T16:46:32Z</cp:lastPrinted>
  <dcterms:created xsi:type="dcterms:W3CDTF">2014-02-09T04:04:15Z</dcterms:created>
  <dcterms:modified xsi:type="dcterms:W3CDTF">2022-01-20T21:17:56Z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