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icela.perez\OneDrive - Instituto Tecnológico Superior de Purísima del Rincón\ITESP\2021\ESTADOS FINANCIEROS 2021\4to trimestre 2021\ASEG\"/>
    </mc:Choice>
  </mc:AlternateContent>
  <bookViews>
    <workbookView xWindow="0" yWindow="0" windowWidth="28800" windowHeight="12330"/>
  </bookViews>
  <sheets>
    <sheet name="EAA" sheetId="1" r:id="rId1"/>
  </sheets>
  <definedNames>
    <definedName name="_xlnm._FilterDatabase" localSheetId="0" hidden="1">EAA!$A$2:$F$21</definedName>
    <definedName name="_xlnm.Print_Area" localSheetId="0">EAA!$A$1:$F$33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2" i="1" l="1"/>
  <c r="E12" i="1"/>
  <c r="E3" i="1" s="1"/>
  <c r="D12" i="1"/>
  <c r="D3" i="1" s="1"/>
  <c r="C12" i="1"/>
  <c r="C3" i="1"/>
  <c r="B3" i="1"/>
  <c r="E4" i="1"/>
  <c r="D4" i="1"/>
  <c r="C4" i="1"/>
  <c r="B4" i="1"/>
  <c r="F18" i="1"/>
  <c r="F17" i="1"/>
  <c r="F16" i="1"/>
  <c r="F15" i="1"/>
  <c r="F7" i="1"/>
  <c r="F6" i="1"/>
  <c r="F5" i="1"/>
  <c r="E7" i="1"/>
  <c r="E6" i="1"/>
  <c r="E5" i="1"/>
  <c r="F4" i="1" l="1"/>
  <c r="F3" i="1" s="1"/>
</calcChain>
</file>

<file path=xl/sharedStrings.xml><?xml version="1.0" encoding="utf-8"?>
<sst xmlns="http://schemas.openxmlformats.org/spreadsheetml/2006/main" count="27" uniqueCount="27">
  <si>
    <t>ACTIVO</t>
  </si>
  <si>
    <t>Inventarios</t>
  </si>
  <si>
    <t>Almacenes</t>
  </si>
  <si>
    <t>Concepto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</si>
  <si>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</si>
  <si>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</si>
  <si>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</si>
  <si>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</si>
  <si>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</si>
  <si>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</si>
  <si>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</si>
  <si>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</si>
  <si>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</si>
  <si>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</si>
  <si>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</si>
  <si>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</si>
  <si>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</si>
  <si>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</si>
  <si>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</si>
  <si>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</si>
  <si>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Saldo Inicial</t>
  </si>
  <si>
    <t>Cargos del Periodo</t>
  </si>
  <si>
    <t>Abonos del Periodo</t>
  </si>
  <si>
    <t>Saldo Final</t>
  </si>
  <si>
    <t>Variación Del Periodo</t>
  </si>
  <si>
    <t>Bajo protesta de decir verdad declaramos que los Estados Financieros y sus notas, son razonablemente correctos y son responsabilidad del emisor.</t>
  </si>
  <si>
    <t>INSTITUTO TECNOLÓGICO SUPERIOR DE PURÍSIMA DEL RINCÓN
Estado Analítico del Activo
Del 1 de Enero al 31 de Diciembre de 2021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</si>
</sst>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14">
    <xf numFmtId="0" fontId="0" fillId="0" borderId="0" xfId="0"/>
    <xf numFmtId="0" fontId="0" fillId="0" borderId="0" xfId="0" applyProtection="1">
      <protection locked="0"/>
    </xf>
    <xf numFmtId="0" fontId="1" fillId="0" borderId="0" xfId="8" applyAlignment="1" applyProtection="1">
      <alignment horizontal="left" vertical="top" indent="1"/>
      <protection locked="0"/>
    </xf>
    <xf numFmtId="0" fontId="2" fillId="2" borderId="4" xfId="8" applyFont="1" applyFill="1" applyBorder="1" applyAlignment="1">
      <alignment horizontal="center" vertical="center" wrapText="1"/>
    </xf>
    <xf numFmtId="4" fontId="2" fillId="2" borderId="4" xfId="8" applyNumberFormat="1" applyFont="1" applyFill="1" applyBorder="1" applyAlignment="1">
      <alignment horizontal="center" vertical="center" wrapText="1"/>
    </xf>
    <xf numFmtId="0" fontId="2" fillId="0" borderId="4" xfId="8" applyFont="1" applyFill="1" applyBorder="1" applyAlignment="1">
      <alignment horizontal="left" vertical="top" indent="1"/>
    </xf>
    <xf numFmtId="4" fontId="2" fillId="0" borderId="4" xfId="8" applyNumberFormat="1" applyFont="1" applyFill="1" applyBorder="1" applyAlignment="1" applyProtection="1">
      <alignment vertical="top" wrapText="1"/>
      <protection locked="0"/>
    </xf>
    <xf numFmtId="0" fontId="2" fillId="0" borderId="4" xfId="8" applyFont="1" applyFill="1" applyBorder="1" applyAlignment="1">
      <alignment horizontal="left" vertical="top" indent="2"/>
    </xf>
    <xf numFmtId="0" fontId="3" fillId="0" borderId="4" xfId="8" applyFont="1" applyFill="1" applyBorder="1" applyAlignment="1">
      <alignment horizontal="left" vertical="top" indent="2"/>
    </xf>
    <xf numFmtId="4" fontId="3" fillId="0" borderId="4" xfId="8" applyNumberFormat="1" applyFont="1" applyFill="1" applyBorder="1" applyAlignment="1" applyProtection="1">
      <alignment vertical="top" wrapText="1"/>
      <protection locked="0"/>
    </xf>
    <xf numFmtId="4" fontId="3" fillId="0" borderId="4" xfId="8" applyNumberFormat="1" applyFont="1" applyFill="1" applyBorder="1" applyAlignment="1" applyProtection="1">
      <alignment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609595</xdr:colOff>
      <xdr:row>27</xdr:row>
      <xdr:rowOff>104775</xdr:rowOff>
    </xdr:from>
    <xdr:to>
      <xdr:col>5</xdr:col>
      <xdr:colOff>43529</xdr:colOff>
      <xdr:row>34</xdr:row>
      <xdr:rowOff>83837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59A2865-ADF0-4A86-B85D-1469D5BEA943}"/>
            </a:ext>
          </a:extLst>
        </xdr:cNvPr>
        <xdr:cNvSpPr txBox="1"/>
      </xdr:nvSpPr>
      <xdr:spPr>
        <a:xfrm>
          <a:off x="5562595" y="4410075"/>
          <a:ext cx="3005809" cy="97918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05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05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050" b="1">
              <a:latin typeface="Arial" pitchFamily="34" charset="0"/>
              <a:cs typeface="Arial" pitchFamily="34" charset="0"/>
            </a:rPr>
            <a:t>C.P.</a:t>
          </a:r>
          <a:r>
            <a:rPr lang="es-MX" sz="1050" b="1" baseline="0">
              <a:latin typeface="Arial" pitchFamily="34" charset="0"/>
              <a:cs typeface="Arial" pitchFamily="34" charset="0"/>
            </a:rPr>
            <a:t>  Javier Leobardo Soto Enriquez</a:t>
          </a:r>
        </a:p>
        <a:p>
          <a:pPr algn="ctr"/>
          <a:r>
            <a:rPr lang="es-MX" sz="1050" b="1">
              <a:latin typeface="Arial" pitchFamily="34" charset="0"/>
              <a:cs typeface="Arial" pitchFamily="34" charset="0"/>
            </a:rPr>
            <a:t>Subdirector  Administrativo</a:t>
          </a:r>
        </a:p>
      </xdr:txBody>
    </xdr:sp>
    <xdr:clientData/>
  </xdr:twoCellAnchor>
  <xdr:twoCellAnchor>
    <xdr:from>
      <xdr:col>0</xdr:col>
      <xdr:colOff>0</xdr:colOff>
      <xdr:row>27</xdr:row>
      <xdr:rowOff>114300</xdr:rowOff>
    </xdr:from>
    <xdr:to>
      <xdr:col>0</xdr:col>
      <xdr:colOff>3457575</xdr:colOff>
      <xdr:row>34</xdr:row>
      <xdr:rowOff>93362</xdr:rowOff>
    </xdr:to>
    <xdr:sp macro="" textlink="">
      <xdr:nvSpPr>
        <xdr:cNvPr id="4" name="1 CuadroTexto">
          <a:extLst>
            <a:ext uri="{FF2B5EF4-FFF2-40B4-BE49-F238E27FC236}">
              <a16:creationId xmlns:a16="http://schemas.microsoft.com/office/drawing/2014/main" id="{059A2865-ADF0-4A86-B85D-1469D5BEA943}"/>
            </a:ext>
          </a:extLst>
        </xdr:cNvPr>
        <xdr:cNvSpPr txBox="1"/>
      </xdr:nvSpPr>
      <xdr:spPr>
        <a:xfrm>
          <a:off x="0" y="4419600"/>
          <a:ext cx="3457575" cy="97918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05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05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1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Dra.</a:t>
          </a:r>
          <a:r>
            <a:rPr lang="es-MX" sz="1100" b="1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Mirna Ireri Sánchez Gómez</a:t>
          </a:r>
          <a:endParaRPr lang="es-MX" sz="11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100" b="1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Directora General</a:t>
          </a:r>
          <a:endParaRPr lang="es-MX" sz="110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3"/>
  <sheetViews>
    <sheetView tabSelected="1" zoomScaleNormal="100" workbookViewId="0">
      <selection activeCell="A2" sqref="A2"/>
    </sheetView>
  </sheetViews>
  <sheetFormatPr baseColWidth="10" defaultRowHeight="11.25" x14ac:dyDescent="0.2"/>
  <cols>
    <col min="1" max="1" width="65.83203125" style="1" customWidth="1"/>
    <col min="2" max="6" width="20.83203125" style="1" customWidth="1"/>
    <col min="7" max="16384" width="12" style="1"/>
  </cols>
  <sheetData>
    <row r="1" spans="1:6" ht="45" customHeight="1" x14ac:dyDescent="0.2">
      <c r="A1" s="11" t="s">
        <v>26</v>
      </c>
      <c r="B1" s="12"/>
      <c r="C1" s="12"/>
      <c r="D1" s="12"/>
      <c r="E1" s="12"/>
      <c r="F1" s="13"/>
    </row>
    <row r="2" spans="1:6" x14ac:dyDescent="0.2">
      <c r="A2" s="3" t="s">
        <v>3</v>
      </c>
      <c r="B2" s="4" t="s">
        <v>20</v>
      </c>
      <c r="C2" s="4" t="s">
        <v>21</v>
      </c>
      <c r="D2" s="4" t="s">
        <v>22</v>
      </c>
      <c r="E2" s="4" t="s">
        <v>23</v>
      </c>
      <c r="F2" s="4" t="s">
        <v>24</v>
      </c>
    </row>
    <row r="3" spans="1:6" x14ac:dyDescent="0.2">
      <c r="A3" s="5" t="s">
        <v>0</v>
      </c>
      <c r="B3" s="6">
        <f>+B4+B12</f>
        <v>184738725.88999999</v>
      </c>
      <c r="C3" s="6">
        <f t="shared" ref="C3:E3" si="0">+C4+C12</f>
        <v>121474594.36999999</v>
      </c>
      <c r="D3" s="6">
        <f t="shared" si="0"/>
        <v>131359152.18000001</v>
      </c>
      <c r="E3" s="6">
        <f t="shared" si="0"/>
        <v>174854168.03999999</v>
      </c>
      <c r="F3" s="6">
        <f t="shared" ref="F3" si="1">+F4+F12</f>
        <v>-9884557.8100000098</v>
      </c>
    </row>
    <row r="4" spans="1:6" x14ac:dyDescent="0.2">
      <c r="A4" s="7" t="s">
        <v>4</v>
      </c>
      <c r="B4" s="6">
        <f>SUM(B5:B11)</f>
        <v>40893700.770000003</v>
      </c>
      <c r="C4" s="6">
        <f t="shared" ref="C4:E4" si="2">SUM(C5:C11)</f>
        <v>120262870.63</v>
      </c>
      <c r="D4" s="6">
        <f t="shared" si="2"/>
        <v>127353417.98</v>
      </c>
      <c r="E4" s="6">
        <f t="shared" si="2"/>
        <v>33803153.419999994</v>
      </c>
      <c r="F4" s="6">
        <f t="shared" ref="F4" si="3">+F5+F6+F7</f>
        <v>-7090547.3500000108</v>
      </c>
    </row>
    <row r="5" spans="1:6" x14ac:dyDescent="0.2">
      <c r="A5" s="8" t="s">
        <v>5</v>
      </c>
      <c r="B5" s="9">
        <v>13878282.49</v>
      </c>
      <c r="C5" s="9">
        <v>62218563.329999998</v>
      </c>
      <c r="D5" s="9">
        <v>68250386.609999999</v>
      </c>
      <c r="E5" s="9">
        <f>+B5+C5-D5</f>
        <v>7846459.2099999934</v>
      </c>
      <c r="F5" s="9">
        <f>+E5-B5</f>
        <v>-6031823.2800000068</v>
      </c>
    </row>
    <row r="6" spans="1:6" x14ac:dyDescent="0.2">
      <c r="A6" s="8" t="s">
        <v>6</v>
      </c>
      <c r="B6" s="9">
        <v>20538515.170000002</v>
      </c>
      <c r="C6" s="9">
        <v>57878584.159999996</v>
      </c>
      <c r="D6" s="9">
        <v>57875579.5</v>
      </c>
      <c r="E6" s="9">
        <f t="shared" ref="E6:E7" si="4">+B6+C6-D6</f>
        <v>20541519.829999998</v>
      </c>
      <c r="F6" s="9">
        <f t="shared" ref="F6:F7" si="5">+E6-B6</f>
        <v>3004.6599999964237</v>
      </c>
    </row>
    <row r="7" spans="1:6" x14ac:dyDescent="0.2">
      <c r="A7" s="8" t="s">
        <v>7</v>
      </c>
      <c r="B7" s="9">
        <v>6476903.1100000003</v>
      </c>
      <c r="C7" s="9">
        <v>165723.14000000001</v>
      </c>
      <c r="D7" s="9">
        <v>1227451.8700000001</v>
      </c>
      <c r="E7" s="9">
        <f t="shared" si="4"/>
        <v>5415174.3799999999</v>
      </c>
      <c r="F7" s="9">
        <f t="shared" si="5"/>
        <v>-1061728.7300000004</v>
      </c>
    </row>
    <row r="8" spans="1:6" x14ac:dyDescent="0.2">
      <c r="A8" s="8" t="s">
        <v>1</v>
      </c>
      <c r="B8" s="9">
        <v>0</v>
      </c>
      <c r="C8" s="9">
        <v>0</v>
      </c>
      <c r="D8" s="9">
        <v>0</v>
      </c>
      <c r="E8" s="9">
        <v>0</v>
      </c>
      <c r="F8" s="9">
        <v>0</v>
      </c>
    </row>
    <row r="9" spans="1:6" x14ac:dyDescent="0.2">
      <c r="A9" s="8" t="s">
        <v>2</v>
      </c>
      <c r="B9" s="9">
        <v>0</v>
      </c>
      <c r="C9" s="9">
        <v>0</v>
      </c>
      <c r="D9" s="9">
        <v>0</v>
      </c>
      <c r="E9" s="9">
        <v>0</v>
      </c>
      <c r="F9" s="9">
        <v>0</v>
      </c>
    </row>
    <row r="10" spans="1:6" x14ac:dyDescent="0.2">
      <c r="A10" s="8" t="s">
        <v>8</v>
      </c>
      <c r="B10" s="9">
        <v>0</v>
      </c>
      <c r="C10" s="9">
        <v>0</v>
      </c>
      <c r="D10" s="9">
        <v>0</v>
      </c>
      <c r="E10" s="9">
        <v>0</v>
      </c>
      <c r="F10" s="9">
        <v>0</v>
      </c>
    </row>
    <row r="11" spans="1:6" x14ac:dyDescent="0.2">
      <c r="A11" s="8" t="s">
        <v>9</v>
      </c>
      <c r="B11" s="9">
        <v>0</v>
      </c>
      <c r="C11" s="9">
        <v>0</v>
      </c>
      <c r="D11" s="9">
        <v>0</v>
      </c>
      <c r="E11" s="9">
        <v>0</v>
      </c>
      <c r="F11" s="9">
        <v>0</v>
      </c>
    </row>
    <row r="12" spans="1:6" x14ac:dyDescent="0.2">
      <c r="A12" s="7" t="s">
        <v>10</v>
      </c>
      <c r="B12" s="6">
        <v>143845025.11999997</v>
      </c>
      <c r="C12" s="6">
        <f>SUM(C13:C19)</f>
        <v>1211723.74</v>
      </c>
      <c r="D12" s="6">
        <f>SUM(D13:D19)</f>
        <v>4005734.2</v>
      </c>
      <c r="E12" s="6">
        <f>SUM(E13:E18)</f>
        <v>141051014.62</v>
      </c>
      <c r="F12" s="6">
        <f>SUM(F13:F18)</f>
        <v>-2794010.459999999</v>
      </c>
    </row>
    <row r="13" spans="1:6" x14ac:dyDescent="0.2">
      <c r="A13" s="8" t="s">
        <v>11</v>
      </c>
      <c r="B13" s="9">
        <v>0</v>
      </c>
      <c r="C13" s="9">
        <v>0</v>
      </c>
      <c r="D13" s="9">
        <v>0</v>
      </c>
      <c r="E13" s="9">
        <v>0</v>
      </c>
      <c r="F13" s="9">
        <v>0</v>
      </c>
    </row>
    <row r="14" spans="1:6" x14ac:dyDescent="0.2">
      <c r="A14" s="8" t="s">
        <v>12</v>
      </c>
      <c r="B14" s="10">
        <v>0</v>
      </c>
      <c r="C14" s="10">
        <v>0</v>
      </c>
      <c r="D14" s="10">
        <v>0</v>
      </c>
      <c r="E14" s="10">
        <v>0</v>
      </c>
      <c r="F14" s="10">
        <v>0</v>
      </c>
    </row>
    <row r="15" spans="1:6" x14ac:dyDescent="0.2">
      <c r="A15" s="8" t="s">
        <v>13</v>
      </c>
      <c r="B15" s="10">
        <v>128494005.31999999</v>
      </c>
      <c r="C15" s="10">
        <v>0</v>
      </c>
      <c r="D15" s="10">
        <v>0</v>
      </c>
      <c r="E15" s="10">
        <v>128494005.31999999</v>
      </c>
      <c r="F15" s="9">
        <f t="shared" ref="F15:F18" si="6">+E15-B15</f>
        <v>0</v>
      </c>
    </row>
    <row r="16" spans="1:6" x14ac:dyDescent="0.2">
      <c r="A16" s="8" t="s">
        <v>14</v>
      </c>
      <c r="B16" s="9">
        <v>25462859.129999999</v>
      </c>
      <c r="C16" s="9">
        <v>1211723.74</v>
      </c>
      <c r="D16" s="9">
        <v>0</v>
      </c>
      <c r="E16" s="9">
        <v>26674582.870000001</v>
      </c>
      <c r="F16" s="9">
        <f t="shared" si="6"/>
        <v>1211723.7400000021</v>
      </c>
    </row>
    <row r="17" spans="1:6" x14ac:dyDescent="0.2">
      <c r="A17" s="8" t="s">
        <v>15</v>
      </c>
      <c r="B17" s="9">
        <v>0</v>
      </c>
      <c r="C17" s="9">
        <v>0</v>
      </c>
      <c r="D17" s="9">
        <v>0</v>
      </c>
      <c r="E17" s="9">
        <v>0</v>
      </c>
      <c r="F17" s="9">
        <f t="shared" si="6"/>
        <v>0</v>
      </c>
    </row>
    <row r="18" spans="1:6" x14ac:dyDescent="0.2">
      <c r="A18" s="8" t="s">
        <v>16</v>
      </c>
      <c r="B18" s="9">
        <v>-10111839.369999999</v>
      </c>
      <c r="C18" s="9">
        <v>0</v>
      </c>
      <c r="D18" s="9">
        <v>4005734.2</v>
      </c>
      <c r="E18" s="9">
        <v>-14117573.57</v>
      </c>
      <c r="F18" s="9">
        <f t="shared" si="6"/>
        <v>-4005734.2000000011</v>
      </c>
    </row>
    <row r="19" spans="1:6" x14ac:dyDescent="0.2">
      <c r="A19" s="8" t="s">
        <v>17</v>
      </c>
      <c r="B19" s="9">
        <v>0.04</v>
      </c>
      <c r="C19" s="9">
        <v>0</v>
      </c>
      <c r="D19" s="9">
        <v>0</v>
      </c>
      <c r="E19" s="9">
        <v>0.04</v>
      </c>
      <c r="F19" s="9">
        <v>0</v>
      </c>
    </row>
    <row r="20" spans="1:6" x14ac:dyDescent="0.2">
      <c r="A20" s="8" t="s">
        <v>18</v>
      </c>
      <c r="B20" s="9">
        <v>0</v>
      </c>
      <c r="C20" s="9">
        <v>0</v>
      </c>
      <c r="D20" s="9">
        <v>0</v>
      </c>
      <c r="E20" s="9">
        <v>0</v>
      </c>
      <c r="F20" s="9">
        <v>0</v>
      </c>
    </row>
    <row r="21" spans="1:6" x14ac:dyDescent="0.2">
      <c r="A21" s="8" t="s">
        <v>19</v>
      </c>
      <c r="B21" s="9">
        <v>0</v>
      </c>
      <c r="C21" s="9">
        <v>0</v>
      </c>
      <c r="D21" s="9">
        <v>0</v>
      </c>
      <c r="E21" s="9">
        <v>0</v>
      </c>
      <c r="F21" s="9">
        <v>0</v>
      </c>
    </row>
    <row r="23" spans="1:6" ht="12.75" x14ac:dyDescent="0.2">
      <c r="A23" s="2" t="s">
        <v>25</v>
      </c>
    </row>
  </sheetData>
  <sheetProtection formatCells="0" formatColumns="0" formatRows="0" autoFilter="0"/>
  <mergeCells count="1">
    <mergeCell ref="A1:F1"/>
  </mergeCells>
  <pageMargins left="0.70866141732283472" right="0.70866141732283472" top="0.74803149606299213" bottom="0.74803149606299213" header="0.31496062992125984" footer="0.31496062992125984"/>
  <pageSetup scale="67" orientation="portrait" horizontalDpi="4294967294" verticalDpi="4294967294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5CE3260-E938-4519-B043-9EF89CF0BA17}">
  <ds:schemaRefs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terms/"/>
    <ds:schemaRef ds:uri="http://schemas.microsoft.com/office/2006/metadata/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Maricela Pérez Lara</cp:lastModifiedBy>
  <cp:lastPrinted>2021-10-22T16:46:32Z</cp:lastPrinted>
  <dcterms:created xsi:type="dcterms:W3CDTF">2014-02-09T04:04:15Z</dcterms:created>
  <dcterms:modified xsi:type="dcterms:W3CDTF">2022-01-20T21:17:56Z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